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80" windowHeight="11250"/>
  </bookViews>
  <sheets>
    <sheet name="2019" sheetId="4" r:id="rId1"/>
    <sheet name="2020" sheetId="5" r:id="rId2"/>
    <sheet name="2021" sheetId="6" r:id="rId3"/>
  </sheets>
  <definedNames>
    <definedName name="_xlnm.Print_Area" localSheetId="0">'2019'!$A$1:$H$13</definedName>
  </definedNames>
  <calcPr calcId="124519"/>
</workbook>
</file>

<file path=xl/calcChain.xml><?xml version="1.0" encoding="utf-8"?>
<calcChain xmlns="http://schemas.openxmlformats.org/spreadsheetml/2006/main">
  <c r="H9" i="5"/>
  <c r="H12" i="4"/>
  <c r="H10" i="6"/>
  <c r="H11"/>
  <c r="H12"/>
  <c r="H9"/>
  <c r="D8"/>
  <c r="H10" i="5"/>
  <c r="H11"/>
  <c r="H12"/>
  <c r="D8"/>
  <c r="H10" i="4"/>
  <c r="H11"/>
  <c r="H9"/>
  <c r="D8"/>
  <c r="H8" i="6" l="1"/>
  <c r="H8" i="5"/>
</calcChain>
</file>

<file path=xl/sharedStrings.xml><?xml version="1.0" encoding="utf-8"?>
<sst xmlns="http://schemas.openxmlformats.org/spreadsheetml/2006/main" count="69" uniqueCount="26">
  <si>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</si>
  <si>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</si>
  <si>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</si>
  <si>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</si>
  <si>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</si>
  <si>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</si>
  <si>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</si>
  <si>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</si>
  <si>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</si>
  <si>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</si>
  <si>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</si>
  <si>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</si>
  <si>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</si>
  <si>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</si>
  <si>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</si>
  <si>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</si>
  <si>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</si>
  <si>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</si>
  <si>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</si>
  <si>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</si>
  <si>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</si>
  <si>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</si>
  <si>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</si>
  <si>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2019 год</t>
  </si>
  <si>
    <t>Расчет суммы акцизов по подакцизным товарам (продукции), производимым на территории Российской Федерации, на 2020 год</t>
  </si>
  <si>
    <t>Расчет суммы акцизов по подакцизным товарам (продукции), производимым на территории Российской Федерации, на 2021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</si>
</sst>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4" fontId="0" fillId="0" borderId="0" xfId="0" applyNumberFormat="1"/>
    <xf numFmtId="164" fontId="1" fillId="0" borderId="9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165" fontId="1" fillId="0" borderId="8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zoomScaleSheetLayoutView="80" workbookViewId="0">
      <selection activeCell="A5" sqref="A5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3" t="s">
        <v>16</v>
      </c>
      <c r="H1" s="33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2" t="s">
        <v>23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7241235.5999999996</v>
      </c>
      <c r="E8" s="13"/>
      <c r="F8" s="13"/>
      <c r="G8" s="13"/>
      <c r="H8" s="27">
        <v>19541.8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2622906.6</v>
      </c>
      <c r="E9" s="13">
        <v>90</v>
      </c>
      <c r="F9" s="14">
        <v>2.4287999999999998</v>
      </c>
      <c r="G9" s="13">
        <v>10</v>
      </c>
      <c r="H9" s="27">
        <f>SUM(D9/E9%*F9%*G9%)</f>
        <v>7078.3506111999995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18441.599999999999</v>
      </c>
      <c r="E10" s="13">
        <v>90</v>
      </c>
      <c r="F10" s="14">
        <v>2.4287999999999998</v>
      </c>
      <c r="G10" s="13">
        <v>10</v>
      </c>
      <c r="H10" s="27">
        <f t="shared" ref="H10:H11" si="0">SUM(D10/E10%*F10%*G10%)</f>
        <v>49.767731199999986</v>
      </c>
    </row>
    <row r="11" spans="1:8" ht="48.75" customHeight="1">
      <c r="A11" s="23" t="s">
        <v>19</v>
      </c>
      <c r="B11" s="10" t="s">
        <v>2</v>
      </c>
      <c r="C11" s="13">
        <v>100</v>
      </c>
      <c r="D11" s="13">
        <v>5083875.5999999996</v>
      </c>
      <c r="E11" s="13">
        <v>90</v>
      </c>
      <c r="F11" s="14">
        <v>2.4287999999999998</v>
      </c>
      <c r="G11" s="13">
        <v>10</v>
      </c>
      <c r="H11" s="27">
        <f t="shared" si="0"/>
        <v>13719.685619199998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-483988.2</v>
      </c>
      <c r="E12" s="26">
        <v>90</v>
      </c>
      <c r="F12" s="34">
        <v>2.4287999999999998</v>
      </c>
      <c r="G12" s="26">
        <v>10</v>
      </c>
      <c r="H12" s="31">
        <f>SUM(D12/E12%*F12%*G12%)</f>
        <v>-1306.1228223999997</v>
      </c>
    </row>
    <row r="14" spans="1:8">
      <c r="H14" s="30"/>
    </row>
    <row r="16" spans="1:8">
      <c r="H16" s="30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6" sqref="A6:H12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3" t="s">
        <v>17</v>
      </c>
      <c r="H1" s="33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32" t="s">
        <v>24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7721786.9000000013</v>
      </c>
      <c r="E8" s="13"/>
      <c r="F8" s="13"/>
      <c r="G8" s="13"/>
      <c r="H8" s="27">
        <f>SUM(H9:H12)</f>
        <v>20838.528914133331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2798161.6</v>
      </c>
      <c r="E9" s="13">
        <v>90</v>
      </c>
      <c r="F9" s="14">
        <v>2.4287999999999998</v>
      </c>
      <c r="G9" s="13">
        <v>10</v>
      </c>
      <c r="H9" s="27">
        <f>SUM(D9/E9%*F9%*G9%)</f>
        <v>7551.3054378666657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18475.7</v>
      </c>
      <c r="E10" s="13">
        <v>90</v>
      </c>
      <c r="F10" s="14">
        <v>2.4287999999999998</v>
      </c>
      <c r="G10" s="13">
        <v>10</v>
      </c>
      <c r="H10" s="27">
        <f t="shared" ref="H10:H12" si="0">SUM(D10/E10%*F10%*G10%)</f>
        <v>49.85975573333333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5425668.9000000004</v>
      </c>
      <c r="E11" s="13">
        <v>90</v>
      </c>
      <c r="F11" s="14">
        <v>2.4287999999999998</v>
      </c>
      <c r="G11" s="13">
        <v>10</v>
      </c>
      <c r="H11" s="27">
        <f t="shared" si="0"/>
        <v>14642.071804799998</v>
      </c>
    </row>
    <row r="12" spans="1:8" ht="48.75" customHeight="1" thickBot="1">
      <c r="A12" s="24" t="s">
        <v>20</v>
      </c>
      <c r="B12" s="25" t="s">
        <v>3</v>
      </c>
      <c r="C12" s="26">
        <v>100</v>
      </c>
      <c r="D12" s="26">
        <v>-520519.3</v>
      </c>
      <c r="E12" s="26">
        <v>90</v>
      </c>
      <c r="F12" s="34">
        <v>2.4287999999999998</v>
      </c>
      <c r="G12" s="26">
        <v>10</v>
      </c>
      <c r="H12" s="31">
        <f t="shared" si="0"/>
        <v>-1404.7080842666664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A6" sqref="A6:H12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3" t="s">
        <v>21</v>
      </c>
      <c r="H1" s="33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2" t="s">
        <v>25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8780669</v>
      </c>
      <c r="E8" s="16"/>
      <c r="F8" s="13"/>
      <c r="G8" s="13"/>
      <c r="H8" s="27">
        <f>SUM(H9:H12)</f>
        <v>23696.098741333331</v>
      </c>
    </row>
    <row r="9" spans="1:8" ht="33.75" customHeight="1">
      <c r="A9" s="23" t="s">
        <v>10</v>
      </c>
      <c r="B9" s="10" t="s">
        <v>0</v>
      </c>
      <c r="C9" s="13">
        <v>100</v>
      </c>
      <c r="D9" s="13">
        <v>3175590</v>
      </c>
      <c r="E9" s="13">
        <v>90</v>
      </c>
      <c r="F9" s="14">
        <v>2.4287999999999998</v>
      </c>
      <c r="G9" s="13">
        <v>10</v>
      </c>
      <c r="H9" s="28">
        <f>SUM(D9/E9%*G9%*F9%)</f>
        <v>8569.858879999998</v>
      </c>
    </row>
    <row r="10" spans="1:8" ht="51" customHeight="1">
      <c r="A10" s="23" t="s">
        <v>9</v>
      </c>
      <c r="B10" s="10" t="s">
        <v>1</v>
      </c>
      <c r="C10" s="13">
        <v>100</v>
      </c>
      <c r="D10" s="13">
        <v>20328.900000000001</v>
      </c>
      <c r="E10" s="13">
        <v>90</v>
      </c>
      <c r="F10" s="14">
        <v>2.4287999999999998</v>
      </c>
      <c r="G10" s="13">
        <v>10</v>
      </c>
      <c r="H10" s="28">
        <f t="shared" ref="H10:H12" si="0">SUM(D10/E10%*G10%*F10%)</f>
        <v>54.860924799999999</v>
      </c>
    </row>
    <row r="11" spans="1:8" ht="49.5" customHeight="1">
      <c r="A11" s="23" t="s">
        <v>19</v>
      </c>
      <c r="B11" s="10" t="s">
        <v>2</v>
      </c>
      <c r="C11" s="13">
        <v>100</v>
      </c>
      <c r="D11" s="13">
        <v>6159805.0999999996</v>
      </c>
      <c r="E11" s="13">
        <v>90</v>
      </c>
      <c r="F11" s="14">
        <v>2.4287999999999998</v>
      </c>
      <c r="G11" s="13">
        <v>10</v>
      </c>
      <c r="H11" s="28">
        <f t="shared" si="0"/>
        <v>16623.260696533333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-575055</v>
      </c>
      <c r="E12" s="26">
        <v>90</v>
      </c>
      <c r="F12" s="34">
        <v>2.4287999999999998</v>
      </c>
      <c r="G12" s="26">
        <v>10</v>
      </c>
      <c r="H12" s="29">
        <f t="shared" si="0"/>
        <v>-1551.8817599999998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2019</vt:lpstr>
      <vt:lpstr>2020</vt:lpstr>
      <vt:lpstr>2021</vt:lpstr>
      <vt:lpstr>'2019'!Область_печати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Руководитель</cp:lastModifiedBy>
  <cp:lastPrinted>2015-11-07T03:35:35Z</cp:lastPrinted>
  <dcterms:created xsi:type="dcterms:W3CDTF">2011-10-06T03:46:02Z</dcterms:created>
  <dcterms:modified xsi:type="dcterms:W3CDTF">2018-11-02T06:28:59Z</dcterms:modified>
</cp:coreProperties>
</file>